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Informacion Presupuestal\"/>
    </mc:Choice>
  </mc:AlternateContent>
  <xr:revisionPtr revIDLastSave="0" documentId="13_ncr:1_{A590FA8E-4AE1-441C-895D-5EDED009F2B3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28920" yWindow="-900" windowWidth="29040" windowHeight="1572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EAEPE_COG!$A$1:$J$92</definedName>
    <definedName name="_xlnm.Print_Titles" localSheetId="0">EAEPE_COG!$2:$8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13" i="1"/>
  <c r="G17" i="1"/>
  <c r="F17" i="1"/>
  <c r="D17" i="1"/>
  <c r="C17" i="1"/>
  <c r="G27" i="1"/>
  <c r="F27" i="1"/>
  <c r="D27" i="1"/>
  <c r="E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D81" i="1" l="1"/>
  <c r="G81" i="1"/>
  <c r="E17" i="1"/>
  <c r="F81" i="1"/>
  <c r="E37" i="1"/>
  <c r="H37" i="1" s="1"/>
  <c r="H27" i="1"/>
  <c r="H17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<sst xmlns="http://schemas.openxmlformats.org/spreadsheetml/2006/main" count="88" uniqueCount="88">
  <si>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</si>
  <si>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</si>
  <si>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</si>
  <si>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</si>
  <si>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</si>
  <si>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</si>
  <si>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</si>
  <si>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</si>
  <si>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</si>
  <si>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</si>
  <si>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</si>
  <si>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</si>
  <si>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</si>
  <si>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</si>
  <si>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</si>
  <si>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</si>
  <si>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</si>
  <si>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</si>
  <si>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</si>
  <si>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</si>
  <si>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</si>
  <si>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</si>
  <si>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</si>
  <si>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</si>
  <si>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</si>
  <si>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</si>
  <si>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</si>
  <si>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</si>
  <si>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</si>
  <si>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</si>
  <si>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</si>
  <si>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</si>
  <si>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</si>
  <si>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</si>
  <si>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</si>
  <si>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</si>
  <si>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</si>
  <si>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</si>
  <si>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</si>
  <si>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</si>
  <si>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</si>
  <si>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</si>
  <si>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</si>
  <si>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</si>
  <si>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</si>
  <si>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</si>
  <si>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</si>
  <si>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</si>
  <si>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</si>
  <si>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</si>
  <si>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</si>
  <si>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</si>
  <si>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</si>
  <si>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</si>
  <si>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</si>
  <si>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</si>
  <si>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</si>
  <si>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</si>
  <si>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</si>
  <si>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</si>
  <si>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</si>
  <si>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</si>
  <si>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</si>
  <si>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</si>
  <si>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</si>
  <si>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</si>
  <si>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</si>
  <si>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</si>
  <si>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</si>
  <si>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</si>
  <si>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</si>
  <si>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</si>
  <si>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</si>
  <si>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</si>
  <si>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</si>
  <si>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</si>
  <si>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</si>
  <si>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</si>
  <si>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</si>
  <si>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</si>
  <si>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</si>
  <si>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</si>
  <si>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</si>
  <si>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</si>
  <si>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</si>
  <si>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</si>
  <si>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Chihuahua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</si>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</sst>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0" fontId="2" fillId="0" borderId="0" xfId="0" applyFont="1" applyProtection="1"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 indent="4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981076</xdr:colOff>
      <xdr:row>86</xdr:row>
      <xdr:rowOff>142875</xdr:rowOff>
    </xdr:from>
    <xdr:to>
      <xdr:col>1</xdr:col>
      <xdr:colOff>3419476</xdr:colOff>
      <xdr:row>90</xdr:row>
      <xdr:rowOff>133350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F5E52D33-E22E-4FA0-8BF5-763AB394D6C7}"/>
            </a:ext>
          </a:extLst>
        </xdr:cNvPr>
        <xdr:cNvGrpSpPr/>
      </xdr:nvGrpSpPr>
      <xdr:grpSpPr>
        <a:xfrm>
          <a:off x="1295401" y="14839950"/>
          <a:ext cx="2438400" cy="600075"/>
          <a:chOff x="1485900" y="752475"/>
          <a:chExt cx="2352675" cy="504825"/>
        </a:xfrm>
      </xdr:grpSpPr>
      <xdr:cxnSp macro="">
        <xdr:nvCxnSpPr>
          <xdr:cNvPr id="3" name="Conector recto 2">
            <a:extLst>
              <a:ext uri="{FF2B5EF4-FFF2-40B4-BE49-F238E27FC236}">
                <a16:creationId xmlns:a16="http://schemas.microsoft.com/office/drawing/2014/main" id="{C9382C7B-CCFE-0AEE-9B78-BCFC50193C6A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51C27430-34F0-2BB6-74B9-A63523DF56AF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4</xdr:col>
      <xdr:colOff>571501</xdr:colOff>
      <xdr:row>87</xdr:row>
      <xdr:rowOff>0</xdr:rowOff>
    </xdr:from>
    <xdr:to>
      <xdr:col>7</xdr:col>
      <xdr:colOff>47626</xdr:colOff>
      <xdr:row>91</xdr:row>
      <xdr:rowOff>9525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CF61B0B0-C40A-4E1F-BC5B-2FF7CAEB2BED}"/>
            </a:ext>
          </a:extLst>
        </xdr:cNvPr>
        <xdr:cNvGrpSpPr/>
      </xdr:nvGrpSpPr>
      <xdr:grpSpPr>
        <a:xfrm>
          <a:off x="6753226" y="14849475"/>
          <a:ext cx="2495550" cy="619125"/>
          <a:chOff x="1485900" y="752475"/>
          <a:chExt cx="2352675" cy="504825"/>
        </a:xfrm>
      </xdr:grpSpPr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30B855DE-5DD0-A762-2556-C5BB53C01B70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id="{AADAE707-C108-5A0D-0DC8-B6EB1A9FAEF6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showGridLines="0" tabSelected="1" topLeftCell="B1" zoomScaleNormal="100" workbookViewId="0">
      <pane xSplit="1" topLeftCell="C1" activePane="topRight" state="frozen"/>
      <selection activeCell="B1" sqref="B1"/>
      <selection pane="topRight" activeCell="J86" sqref="J86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" style="1" bestFit="1" customWidth="1"/>
    <col min="4" max="4" width="13.28515625" style="1" bestFit="1" customWidth="1"/>
    <col min="5" max="5" width="16.42578125" style="1" bestFit="1" customWidth="1"/>
    <col min="6" max="7" width="14.42578125" style="1" bestFit="1" customWidth="1"/>
    <col min="8" max="8" width="16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1" t="s">
        <v>86</v>
      </c>
      <c r="C2" s="22"/>
      <c r="D2" s="22"/>
      <c r="E2" s="22"/>
      <c r="F2" s="22"/>
      <c r="G2" s="22"/>
      <c r="H2" s="23"/>
    </row>
    <row r="3" spans="2:9" x14ac:dyDescent="0.2">
      <c r="B3" s="24" t="s">
        <v>1</v>
      </c>
      <c r="C3" s="25"/>
      <c r="D3" s="25"/>
      <c r="E3" s="25"/>
      <c r="F3" s="25"/>
      <c r="G3" s="25"/>
      <c r="H3" s="26"/>
    </row>
    <row r="4" spans="2:9" x14ac:dyDescent="0.2">
      <c r="B4" s="24" t="s">
        <v>2</v>
      </c>
      <c r="C4" s="25"/>
      <c r="D4" s="25"/>
      <c r="E4" s="25"/>
      <c r="F4" s="25"/>
      <c r="G4" s="25"/>
      <c r="H4" s="26"/>
    </row>
    <row r="5" spans="2:9" ht="12.75" thickBot="1" x14ac:dyDescent="0.25">
      <c r="B5" s="27" t="s">
        <v>87</v>
      </c>
      <c r="C5" s="28"/>
      <c r="D5" s="28"/>
      <c r="E5" s="28"/>
      <c r="F5" s="28"/>
      <c r="G5" s="28"/>
      <c r="H5" s="29"/>
    </row>
    <row r="6" spans="2:9" ht="12.75" thickBot="1" x14ac:dyDescent="0.25">
      <c r="B6" s="30" t="s">
        <v>3</v>
      </c>
      <c r="C6" s="33" t="s">
        <v>4</v>
      </c>
      <c r="D6" s="34"/>
      <c r="E6" s="34"/>
      <c r="F6" s="34"/>
      <c r="G6" s="35"/>
      <c r="H6" s="36" t="s">
        <v>5</v>
      </c>
    </row>
    <row r="7" spans="2:9" ht="24.75" thickBot="1" x14ac:dyDescent="0.25">
      <c r="B7" s="31"/>
      <c r="C7" s="17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37"/>
    </row>
    <row r="8" spans="2:9" ht="15.75" customHeight="1" thickBot="1" x14ac:dyDescent="0.25">
      <c r="B8" s="32"/>
      <c r="C8" s="18">
        <v>1</v>
      </c>
      <c r="D8" s="18">
        <v>2</v>
      </c>
      <c r="E8" s="18" t="s">
        <v>11</v>
      </c>
      <c r="F8" s="18">
        <v>4</v>
      </c>
      <c r="G8" s="18">
        <v>5</v>
      </c>
      <c r="H8" s="19" t="s">
        <v>12</v>
      </c>
    </row>
    <row r="9" spans="2:9" ht="24" customHeight="1" x14ac:dyDescent="0.2">
      <c r="B9" s="3" t="s">
        <v>13</v>
      </c>
      <c r="C9" s="10">
        <f>SUM(C10:C16)</f>
        <v>460947860.99999994</v>
      </c>
      <c r="D9" s="10">
        <f>SUM(D10:D16)</f>
        <v>13425666</v>
      </c>
      <c r="E9" s="10">
        <f t="shared" ref="E9:E26" si="0">C9+D9</f>
        <v>474373526.99999994</v>
      </c>
      <c r="F9" s="10">
        <f>SUM(F10:F16)</f>
        <v>473494823.07000005</v>
      </c>
      <c r="G9" s="10">
        <f>SUM(G10:G16)</f>
        <v>470757387.50999999</v>
      </c>
      <c r="H9" s="10">
        <f t="shared" ref="H9:H40" si="1">E9-F9</f>
        <v>878703.92999988794</v>
      </c>
    </row>
    <row r="10" spans="2:9" ht="12" customHeight="1" x14ac:dyDescent="0.2">
      <c r="B10" s="8" t="s">
        <v>14</v>
      </c>
      <c r="C10" s="11">
        <v>180357407.52000001</v>
      </c>
      <c r="D10" s="12">
        <v>1608062.65</v>
      </c>
      <c r="E10" s="13">
        <f t="shared" si="0"/>
        <v>181965470.17000002</v>
      </c>
      <c r="F10" s="11">
        <v>181965470.16999999</v>
      </c>
      <c r="G10" s="11">
        <v>181965470.16999999</v>
      </c>
      <c r="H10" s="14">
        <f t="shared" si="1"/>
        <v>0</v>
      </c>
    </row>
    <row r="11" spans="2:9" ht="12" customHeight="1" x14ac:dyDescent="0.2">
      <c r="B11" s="8" t="s">
        <v>15</v>
      </c>
      <c r="C11" s="11">
        <v>2206472.4</v>
      </c>
      <c r="D11" s="12">
        <v>744488.2</v>
      </c>
      <c r="E11" s="13">
        <f t="shared" si="0"/>
        <v>2950960.5999999996</v>
      </c>
      <c r="F11" s="11">
        <v>2950960.6</v>
      </c>
      <c r="G11" s="11">
        <v>2950960.6</v>
      </c>
      <c r="H11" s="14">
        <f t="shared" si="1"/>
        <v>0</v>
      </c>
    </row>
    <row r="12" spans="2:9" ht="12" customHeight="1" x14ac:dyDescent="0.2">
      <c r="B12" s="8" t="s">
        <v>16</v>
      </c>
      <c r="C12" s="11">
        <v>119138869.56</v>
      </c>
      <c r="D12" s="12">
        <v>2345150.0299999998</v>
      </c>
      <c r="E12" s="13">
        <f t="shared" si="0"/>
        <v>121484019.59</v>
      </c>
      <c r="F12" s="11">
        <v>121484019.59</v>
      </c>
      <c r="G12" s="11">
        <v>121484019.59</v>
      </c>
      <c r="H12" s="14">
        <f t="shared" si="1"/>
        <v>0</v>
      </c>
    </row>
    <row r="13" spans="2:9" ht="12" customHeight="1" x14ac:dyDescent="0.2">
      <c r="B13" s="8" t="s">
        <v>17</v>
      </c>
      <c r="C13" s="11">
        <v>40755516</v>
      </c>
      <c r="D13" s="12">
        <v>506065.42</v>
      </c>
      <c r="E13" s="13">
        <f>C13+D13</f>
        <v>41261581.420000002</v>
      </c>
      <c r="F13" s="11">
        <v>41261581.420000002</v>
      </c>
      <c r="G13" s="11">
        <v>40330587.869999997</v>
      </c>
      <c r="H13" s="14">
        <f t="shared" si="1"/>
        <v>0</v>
      </c>
    </row>
    <row r="14" spans="2:9" ht="12" customHeight="1" x14ac:dyDescent="0.2">
      <c r="B14" s="8" t="s">
        <v>18</v>
      </c>
      <c r="C14" s="11">
        <v>104554463.40000001</v>
      </c>
      <c r="D14" s="12">
        <v>11843799.77</v>
      </c>
      <c r="E14" s="13">
        <f t="shared" si="0"/>
        <v>116398263.17</v>
      </c>
      <c r="F14" s="11">
        <v>116398263.17</v>
      </c>
      <c r="G14" s="11">
        <v>114591821.16</v>
      </c>
      <c r="H14" s="14">
        <f t="shared" si="1"/>
        <v>0</v>
      </c>
    </row>
    <row r="15" spans="2:9" ht="12" customHeight="1" x14ac:dyDescent="0.2">
      <c r="B15" s="8" t="s">
        <v>19</v>
      </c>
      <c r="C15" s="11">
        <v>2065548.84</v>
      </c>
      <c r="D15" s="12">
        <v>-1186844.9099999999</v>
      </c>
      <c r="E15" s="13">
        <f t="shared" si="0"/>
        <v>878703.93000000017</v>
      </c>
      <c r="F15" s="11">
        <v>0</v>
      </c>
      <c r="G15" s="11">
        <v>0</v>
      </c>
      <c r="H15" s="14">
        <f t="shared" si="1"/>
        <v>878703.93000000017</v>
      </c>
    </row>
    <row r="16" spans="2:9" ht="12" customHeight="1" x14ac:dyDescent="0.2">
      <c r="B16" s="8" t="s">
        <v>20</v>
      </c>
      <c r="C16" s="11">
        <v>11869583.279999999</v>
      </c>
      <c r="D16" s="12">
        <v>-2435055.16</v>
      </c>
      <c r="E16" s="13">
        <f t="shared" si="0"/>
        <v>9434528.1199999992</v>
      </c>
      <c r="F16" s="11">
        <v>9434528.1199999992</v>
      </c>
      <c r="G16" s="11">
        <v>9434528.1199999992</v>
      </c>
      <c r="H16" s="14">
        <f t="shared" si="1"/>
        <v>0</v>
      </c>
    </row>
    <row r="17" spans="2:8" ht="24" customHeight="1" x14ac:dyDescent="0.2">
      <c r="B17" s="3" t="s">
        <v>21</v>
      </c>
      <c r="C17" s="10">
        <f>SUM(C18:C26)</f>
        <v>153173757</v>
      </c>
      <c r="D17" s="10">
        <f>SUM(D18:D26)</f>
        <v>-14341644</v>
      </c>
      <c r="E17" s="10">
        <f t="shared" si="0"/>
        <v>138832113</v>
      </c>
      <c r="F17" s="10">
        <f>SUM(F18:F26)</f>
        <v>111283859.03999999</v>
      </c>
      <c r="G17" s="10">
        <f>SUM(G18:G26)</f>
        <v>92323406.930000022</v>
      </c>
      <c r="H17" s="10">
        <f t="shared" si="1"/>
        <v>27548253.960000008</v>
      </c>
    </row>
    <row r="18" spans="2:8" ht="24" x14ac:dyDescent="0.2">
      <c r="B18" s="6" t="s">
        <v>22</v>
      </c>
      <c r="C18" s="11">
        <v>3640175.76</v>
      </c>
      <c r="D18" s="12">
        <v>17538.09</v>
      </c>
      <c r="E18" s="13">
        <f t="shared" si="0"/>
        <v>3657713.8499999996</v>
      </c>
      <c r="F18" s="11">
        <v>3657713.85</v>
      </c>
      <c r="G18" s="11">
        <v>2979520.37</v>
      </c>
      <c r="H18" s="14">
        <f t="shared" si="1"/>
        <v>0</v>
      </c>
    </row>
    <row r="19" spans="2:8" ht="12" customHeight="1" x14ac:dyDescent="0.2">
      <c r="B19" s="6" t="s">
        <v>23</v>
      </c>
      <c r="C19" s="11">
        <v>1806769.56</v>
      </c>
      <c r="D19" s="12">
        <v>0</v>
      </c>
      <c r="E19" s="13">
        <f t="shared" si="0"/>
        <v>1806769.56</v>
      </c>
      <c r="F19" s="11">
        <v>1389224.92</v>
      </c>
      <c r="G19" s="11">
        <v>1240418.1200000001</v>
      </c>
      <c r="H19" s="14">
        <f t="shared" si="1"/>
        <v>417544.64000000013</v>
      </c>
    </row>
    <row r="20" spans="2:8" ht="12" customHeight="1" x14ac:dyDescent="0.2">
      <c r="B20" s="6" t="s">
        <v>24</v>
      </c>
      <c r="C20" s="11">
        <v>0</v>
      </c>
      <c r="D20" s="12">
        <v>0</v>
      </c>
      <c r="E20" s="13">
        <f t="shared" si="0"/>
        <v>0</v>
      </c>
      <c r="F20" s="11">
        <v>0</v>
      </c>
      <c r="G20" s="11">
        <v>0</v>
      </c>
      <c r="H20" s="14">
        <f t="shared" si="1"/>
        <v>0</v>
      </c>
    </row>
    <row r="21" spans="2:8" ht="12" customHeight="1" x14ac:dyDescent="0.2">
      <c r="B21" s="6" t="s">
        <v>25</v>
      </c>
      <c r="C21" s="11">
        <v>36078419.039999999</v>
      </c>
      <c r="D21" s="12">
        <v>0</v>
      </c>
      <c r="E21" s="13">
        <f t="shared" si="0"/>
        <v>36078419.039999999</v>
      </c>
      <c r="F21" s="11">
        <v>27437310.34</v>
      </c>
      <c r="G21" s="11">
        <v>24115273.210000001</v>
      </c>
      <c r="H21" s="14">
        <f t="shared" si="1"/>
        <v>8641108.6999999993</v>
      </c>
    </row>
    <row r="22" spans="2:8" ht="12" customHeight="1" x14ac:dyDescent="0.2">
      <c r="B22" s="6" t="s">
        <v>26</v>
      </c>
      <c r="C22" s="11">
        <v>7729099.7999999998</v>
      </c>
      <c r="D22" s="12">
        <v>6544883.2000000002</v>
      </c>
      <c r="E22" s="13">
        <f t="shared" si="0"/>
        <v>14273983</v>
      </c>
      <c r="F22" s="11">
        <v>14273983</v>
      </c>
      <c r="G22" s="11">
        <v>12702760.32</v>
      </c>
      <c r="H22" s="14">
        <f t="shared" si="1"/>
        <v>0</v>
      </c>
    </row>
    <row r="23" spans="2:8" ht="12" customHeight="1" x14ac:dyDescent="0.2">
      <c r="B23" s="6" t="s">
        <v>27</v>
      </c>
      <c r="C23" s="11">
        <v>34698228.719999999</v>
      </c>
      <c r="D23" s="12">
        <v>2719204.64</v>
      </c>
      <c r="E23" s="13">
        <f t="shared" si="0"/>
        <v>37417433.359999999</v>
      </c>
      <c r="F23" s="11">
        <v>37392433.43</v>
      </c>
      <c r="G23" s="11">
        <v>31212213.530000001</v>
      </c>
      <c r="H23" s="14">
        <f t="shared" si="1"/>
        <v>24999.929999999702</v>
      </c>
    </row>
    <row r="24" spans="2:8" ht="12" customHeight="1" x14ac:dyDescent="0.2">
      <c r="B24" s="6" t="s">
        <v>28</v>
      </c>
      <c r="C24" s="11">
        <v>5753607.2400000002</v>
      </c>
      <c r="D24" s="12">
        <v>301688.7</v>
      </c>
      <c r="E24" s="13">
        <f t="shared" si="0"/>
        <v>6055295.9400000004</v>
      </c>
      <c r="F24" s="11">
        <v>6055295.9400000004</v>
      </c>
      <c r="G24" s="11">
        <v>4656320.2300000004</v>
      </c>
      <c r="H24" s="14">
        <f t="shared" si="1"/>
        <v>0</v>
      </c>
    </row>
    <row r="25" spans="2:8" ht="12" customHeight="1" x14ac:dyDescent="0.2">
      <c r="B25" s="6" t="s">
        <v>29</v>
      </c>
      <c r="C25" s="11">
        <v>0</v>
      </c>
      <c r="D25" s="12">
        <v>0</v>
      </c>
      <c r="E25" s="13">
        <f t="shared" si="0"/>
        <v>0</v>
      </c>
      <c r="F25" s="11">
        <v>0</v>
      </c>
      <c r="G25" s="11">
        <v>0</v>
      </c>
      <c r="H25" s="14">
        <f t="shared" si="1"/>
        <v>0</v>
      </c>
    </row>
    <row r="26" spans="2:8" ht="12" customHeight="1" x14ac:dyDescent="0.2">
      <c r="B26" s="6" t="s">
        <v>30</v>
      </c>
      <c r="C26" s="11">
        <v>63467456.880000003</v>
      </c>
      <c r="D26" s="12">
        <v>-23924958.629999999</v>
      </c>
      <c r="E26" s="13">
        <f t="shared" si="0"/>
        <v>39542498.25</v>
      </c>
      <c r="F26" s="11">
        <v>21077897.559999999</v>
      </c>
      <c r="G26" s="11">
        <v>15416901.15</v>
      </c>
      <c r="H26" s="14">
        <f t="shared" si="1"/>
        <v>18464600.690000001</v>
      </c>
    </row>
    <row r="27" spans="2:8" ht="20.100000000000001" customHeight="1" x14ac:dyDescent="0.2">
      <c r="B27" s="3" t="s">
        <v>31</v>
      </c>
      <c r="C27" s="10">
        <f>SUM(C28:C36)</f>
        <v>519227134</v>
      </c>
      <c r="D27" s="10">
        <f>SUM(D28:D36)</f>
        <v>0</v>
      </c>
      <c r="E27" s="10">
        <f>D27+C27</f>
        <v>519227134</v>
      </c>
      <c r="F27" s="10">
        <f>SUM(F28:F36)</f>
        <v>509592205.17000002</v>
      </c>
      <c r="G27" s="10">
        <f>SUM(G28:G36)</f>
        <v>465900959.12</v>
      </c>
      <c r="H27" s="10">
        <f t="shared" si="1"/>
        <v>9634928.8299999833</v>
      </c>
    </row>
    <row r="28" spans="2:8" x14ac:dyDescent="0.2">
      <c r="B28" s="6" t="s">
        <v>32</v>
      </c>
      <c r="C28" s="11">
        <v>290380360.80000001</v>
      </c>
      <c r="D28" s="12">
        <v>-9492281.1699999999</v>
      </c>
      <c r="E28" s="13">
        <f t="shared" ref="E28:E36" si="2">C28+D28</f>
        <v>280888079.63</v>
      </c>
      <c r="F28" s="11">
        <v>280667530.29000002</v>
      </c>
      <c r="G28" s="11">
        <v>274800149.07999998</v>
      </c>
      <c r="H28" s="14">
        <f t="shared" si="1"/>
        <v>220549.33999997377</v>
      </c>
    </row>
    <row r="29" spans="2:8" x14ac:dyDescent="0.2">
      <c r="B29" s="6" t="s">
        <v>33</v>
      </c>
      <c r="C29" s="11">
        <v>17724035.879999999</v>
      </c>
      <c r="D29" s="12">
        <v>-8575280.0399999991</v>
      </c>
      <c r="E29" s="13">
        <f t="shared" si="2"/>
        <v>9148755.8399999999</v>
      </c>
      <c r="F29" s="11">
        <v>9008855.9900000002</v>
      </c>
      <c r="G29" s="11">
        <v>8696036.2799999993</v>
      </c>
      <c r="H29" s="14">
        <f t="shared" si="1"/>
        <v>139899.84999999963</v>
      </c>
    </row>
    <row r="30" spans="2:8" ht="12" customHeight="1" x14ac:dyDescent="0.2">
      <c r="B30" s="6" t="s">
        <v>34</v>
      </c>
      <c r="C30" s="11">
        <v>97056702.120000005</v>
      </c>
      <c r="D30" s="12">
        <v>20294954.949999999</v>
      </c>
      <c r="E30" s="13">
        <f t="shared" si="2"/>
        <v>117351657.07000001</v>
      </c>
      <c r="F30" s="11">
        <v>116709871.34</v>
      </c>
      <c r="G30" s="11">
        <v>92969850.760000005</v>
      </c>
      <c r="H30" s="14">
        <f t="shared" si="1"/>
        <v>641785.73000000417</v>
      </c>
    </row>
    <row r="31" spans="2:8" x14ac:dyDescent="0.2">
      <c r="B31" s="6" t="s">
        <v>35</v>
      </c>
      <c r="C31" s="11">
        <v>28847883.239999998</v>
      </c>
      <c r="D31" s="12">
        <v>-5091462.6900000004</v>
      </c>
      <c r="E31" s="13">
        <f t="shared" si="2"/>
        <v>23756420.549999997</v>
      </c>
      <c r="F31" s="11">
        <v>23612050.5</v>
      </c>
      <c r="G31" s="11">
        <v>23152754.73</v>
      </c>
      <c r="H31" s="14">
        <f t="shared" si="1"/>
        <v>144370.04999999702</v>
      </c>
    </row>
    <row r="32" spans="2:8" ht="24" x14ac:dyDescent="0.2">
      <c r="B32" s="6" t="s">
        <v>36</v>
      </c>
      <c r="C32" s="11">
        <v>57982042.079999998</v>
      </c>
      <c r="D32" s="12">
        <v>5915764.7999999998</v>
      </c>
      <c r="E32" s="13">
        <f t="shared" si="2"/>
        <v>63897806.879999995</v>
      </c>
      <c r="F32" s="11">
        <v>55456555.240000002</v>
      </c>
      <c r="G32" s="11">
        <v>49652227.729999997</v>
      </c>
      <c r="H32" s="14">
        <f t="shared" si="1"/>
        <v>8441251.6399999931</v>
      </c>
    </row>
    <row r="33" spans="2:8" x14ac:dyDescent="0.2">
      <c r="B33" s="6" t="s">
        <v>37</v>
      </c>
      <c r="C33" s="11">
        <v>291857.64</v>
      </c>
      <c r="D33" s="12">
        <v>3189459.43</v>
      </c>
      <c r="E33" s="13">
        <f t="shared" si="2"/>
        <v>3481317.0700000003</v>
      </c>
      <c r="F33" s="11">
        <v>3440505.68</v>
      </c>
      <c r="G33" s="11">
        <v>2843946.22</v>
      </c>
      <c r="H33" s="14">
        <f t="shared" si="1"/>
        <v>40811.39000000013</v>
      </c>
    </row>
    <row r="34" spans="2:8" x14ac:dyDescent="0.2">
      <c r="B34" s="6" t="s">
        <v>38</v>
      </c>
      <c r="C34" s="11">
        <v>7488.72</v>
      </c>
      <c r="D34" s="12">
        <v>439918.61</v>
      </c>
      <c r="E34" s="13">
        <f t="shared" si="2"/>
        <v>447407.32999999996</v>
      </c>
      <c r="F34" s="11">
        <v>443600.76</v>
      </c>
      <c r="G34" s="11">
        <v>423110.76</v>
      </c>
      <c r="H34" s="14">
        <f t="shared" si="1"/>
        <v>3806.5699999999488</v>
      </c>
    </row>
    <row r="35" spans="2:8" x14ac:dyDescent="0.2">
      <c r="B35" s="6" t="s">
        <v>39</v>
      </c>
      <c r="C35" s="11">
        <v>0</v>
      </c>
      <c r="D35" s="12">
        <v>1775.86</v>
      </c>
      <c r="E35" s="13">
        <f t="shared" si="2"/>
        <v>1775.86</v>
      </c>
      <c r="F35" s="11">
        <v>1775.86</v>
      </c>
      <c r="G35" s="11">
        <v>1775.86</v>
      </c>
      <c r="H35" s="14">
        <f t="shared" si="1"/>
        <v>0</v>
      </c>
    </row>
    <row r="36" spans="2:8" x14ac:dyDescent="0.2">
      <c r="B36" s="6" t="s">
        <v>40</v>
      </c>
      <c r="C36" s="11">
        <v>26936763.52</v>
      </c>
      <c r="D36" s="12">
        <v>-6682849.75</v>
      </c>
      <c r="E36" s="13">
        <f t="shared" si="2"/>
        <v>20253913.77</v>
      </c>
      <c r="F36" s="11">
        <v>20251459.510000002</v>
      </c>
      <c r="G36" s="11">
        <v>13361107.699999999</v>
      </c>
      <c r="H36" s="14">
        <f t="shared" si="1"/>
        <v>2454.2599999979138</v>
      </c>
    </row>
    <row r="37" spans="2:8" ht="20.100000000000001" customHeight="1" x14ac:dyDescent="0.2">
      <c r="B37" s="4" t="s">
        <v>41</v>
      </c>
      <c r="C37" s="10">
        <f>SUM(C38:C46)</f>
        <v>175014339</v>
      </c>
      <c r="D37" s="10">
        <f>SUM(D38:D46)</f>
        <v>3063976</v>
      </c>
      <c r="E37" s="10">
        <f>C37+D37</f>
        <v>178078315</v>
      </c>
      <c r="F37" s="10">
        <f>SUM(F38:F46)</f>
        <v>175368182.99000001</v>
      </c>
      <c r="G37" s="10">
        <f>SUM(G38:G46)</f>
        <v>174929182.99000001</v>
      </c>
      <c r="H37" s="10">
        <f t="shared" si="1"/>
        <v>2710132.0099999905</v>
      </c>
    </row>
    <row r="38" spans="2:8" ht="12" customHeight="1" x14ac:dyDescent="0.2">
      <c r="B38" s="6" t="s">
        <v>42</v>
      </c>
      <c r="C38" s="11">
        <v>0</v>
      </c>
      <c r="D38" s="12">
        <v>0</v>
      </c>
      <c r="E38" s="13">
        <f t="shared" ref="E38:E79" si="3">C38+D38</f>
        <v>0</v>
      </c>
      <c r="F38" s="11">
        <v>0</v>
      </c>
      <c r="G38" s="11">
        <v>0</v>
      </c>
      <c r="H38" s="14">
        <f t="shared" si="1"/>
        <v>0</v>
      </c>
    </row>
    <row r="39" spans="2:8" ht="12" customHeight="1" x14ac:dyDescent="0.2">
      <c r="B39" s="6" t="s">
        <v>43</v>
      </c>
      <c r="C39" s="11">
        <v>69793981.799999997</v>
      </c>
      <c r="D39" s="12">
        <v>0</v>
      </c>
      <c r="E39" s="13">
        <f t="shared" si="3"/>
        <v>69793981.799999997</v>
      </c>
      <c r="F39" s="11">
        <v>69592117.599999994</v>
      </c>
      <c r="G39" s="11">
        <v>69153117.599999994</v>
      </c>
      <c r="H39" s="14">
        <f t="shared" si="1"/>
        <v>201864.20000000298</v>
      </c>
    </row>
    <row r="40" spans="2:8" ht="12" customHeight="1" x14ac:dyDescent="0.2">
      <c r="B40" s="6" t="s">
        <v>44</v>
      </c>
      <c r="C40" s="11">
        <v>0</v>
      </c>
      <c r="D40" s="12">
        <v>0</v>
      </c>
      <c r="E40" s="13">
        <f t="shared" si="3"/>
        <v>0</v>
      </c>
      <c r="F40" s="11">
        <v>0</v>
      </c>
      <c r="G40" s="11">
        <v>0</v>
      </c>
      <c r="H40" s="14">
        <f t="shared" si="1"/>
        <v>0</v>
      </c>
    </row>
    <row r="41" spans="2:8" ht="12" customHeight="1" x14ac:dyDescent="0.2">
      <c r="B41" s="6" t="s">
        <v>45</v>
      </c>
      <c r="C41" s="11">
        <v>0</v>
      </c>
      <c r="D41" s="12">
        <v>0</v>
      </c>
      <c r="E41" s="13">
        <f t="shared" si="3"/>
        <v>0</v>
      </c>
      <c r="F41" s="11">
        <v>0</v>
      </c>
      <c r="G41" s="11">
        <v>0</v>
      </c>
      <c r="H41" s="14">
        <f t="shared" ref="H41:H72" si="4">E41-F41</f>
        <v>0</v>
      </c>
    </row>
    <row r="42" spans="2:8" ht="12" customHeight="1" x14ac:dyDescent="0.2">
      <c r="B42" s="6" t="s">
        <v>46</v>
      </c>
      <c r="C42" s="11">
        <v>105196507.2</v>
      </c>
      <c r="D42" s="12">
        <v>3063976</v>
      </c>
      <c r="E42" s="13">
        <f t="shared" si="3"/>
        <v>108260483.2</v>
      </c>
      <c r="F42" s="11">
        <v>105753565.39</v>
      </c>
      <c r="G42" s="11">
        <v>105753565.39</v>
      </c>
      <c r="H42" s="14">
        <f t="shared" si="4"/>
        <v>2506917.8100000024</v>
      </c>
    </row>
    <row r="43" spans="2:8" ht="12" customHeight="1" x14ac:dyDescent="0.2">
      <c r="B43" s="6" t="s">
        <v>47</v>
      </c>
      <c r="C43" s="11">
        <v>0</v>
      </c>
      <c r="D43" s="12">
        <v>0</v>
      </c>
      <c r="E43" s="13">
        <f t="shared" si="3"/>
        <v>0</v>
      </c>
      <c r="F43" s="11">
        <v>0</v>
      </c>
      <c r="G43" s="11">
        <v>0</v>
      </c>
      <c r="H43" s="14">
        <f t="shared" si="4"/>
        <v>0</v>
      </c>
    </row>
    <row r="44" spans="2:8" ht="12" customHeight="1" x14ac:dyDescent="0.2">
      <c r="B44" s="6" t="s">
        <v>48</v>
      </c>
      <c r="C44" s="11">
        <v>0</v>
      </c>
      <c r="D44" s="12">
        <v>0</v>
      </c>
      <c r="E44" s="13">
        <f t="shared" si="3"/>
        <v>0</v>
      </c>
      <c r="F44" s="11">
        <v>0</v>
      </c>
      <c r="G44" s="11">
        <v>0</v>
      </c>
      <c r="H44" s="14">
        <f t="shared" si="4"/>
        <v>0</v>
      </c>
    </row>
    <row r="45" spans="2:8" ht="12" customHeight="1" x14ac:dyDescent="0.2">
      <c r="B45" s="6" t="s">
        <v>49</v>
      </c>
      <c r="C45" s="11">
        <v>23850</v>
      </c>
      <c r="D45" s="12">
        <v>0</v>
      </c>
      <c r="E45" s="13">
        <f t="shared" si="3"/>
        <v>23850</v>
      </c>
      <c r="F45" s="11">
        <v>22500</v>
      </c>
      <c r="G45" s="11">
        <v>22500</v>
      </c>
      <c r="H45" s="14">
        <f t="shared" si="4"/>
        <v>1350</v>
      </c>
    </row>
    <row r="46" spans="2:8" ht="12" customHeight="1" x14ac:dyDescent="0.2">
      <c r="B46" s="20" t="s">
        <v>50</v>
      </c>
      <c r="C46" s="11">
        <v>0</v>
      </c>
      <c r="D46" s="12">
        <v>0</v>
      </c>
      <c r="E46" s="13">
        <f t="shared" si="3"/>
        <v>0</v>
      </c>
      <c r="F46" s="11">
        <v>0</v>
      </c>
      <c r="G46" s="11">
        <v>0</v>
      </c>
      <c r="H46" s="14">
        <f t="shared" si="4"/>
        <v>0</v>
      </c>
    </row>
    <row r="47" spans="2:8" ht="20.100000000000001" customHeight="1" x14ac:dyDescent="0.2">
      <c r="B47" s="3" t="s">
        <v>51</v>
      </c>
      <c r="C47" s="10">
        <f>SUM(C48:C56)</f>
        <v>58889999.999999993</v>
      </c>
      <c r="D47" s="10">
        <f>SUM(D48:D56)</f>
        <v>18059088.75</v>
      </c>
      <c r="E47" s="10">
        <f t="shared" si="3"/>
        <v>76949088.75</v>
      </c>
      <c r="F47" s="10">
        <f>SUM(F48:F56)</f>
        <v>76949088.590000004</v>
      </c>
      <c r="G47" s="10">
        <f>SUM(G48:G56)</f>
        <v>71376573.329999998</v>
      </c>
      <c r="H47" s="10">
        <f t="shared" si="4"/>
        <v>0.15999999642372131</v>
      </c>
    </row>
    <row r="48" spans="2:8" x14ac:dyDescent="0.2">
      <c r="B48" s="6" t="s">
        <v>52</v>
      </c>
      <c r="C48" s="11">
        <v>3390000</v>
      </c>
      <c r="D48" s="12">
        <v>-1572935.7</v>
      </c>
      <c r="E48" s="13">
        <f t="shared" si="3"/>
        <v>1817064.3</v>
      </c>
      <c r="F48" s="11">
        <v>1817064.3</v>
      </c>
      <c r="G48" s="11">
        <v>1817064.3</v>
      </c>
      <c r="H48" s="14">
        <f t="shared" si="4"/>
        <v>0</v>
      </c>
    </row>
    <row r="49" spans="2:8" x14ac:dyDescent="0.2">
      <c r="B49" s="6" t="s">
        <v>53</v>
      </c>
      <c r="C49" s="11">
        <v>0</v>
      </c>
      <c r="D49" s="12">
        <v>64460</v>
      </c>
      <c r="E49" s="13">
        <f t="shared" si="3"/>
        <v>64460</v>
      </c>
      <c r="F49" s="11">
        <v>64460</v>
      </c>
      <c r="G49" s="11">
        <v>64460</v>
      </c>
      <c r="H49" s="14">
        <f t="shared" si="4"/>
        <v>0</v>
      </c>
    </row>
    <row r="50" spans="2:8" x14ac:dyDescent="0.2">
      <c r="B50" s="6" t="s">
        <v>54</v>
      </c>
      <c r="C50" s="11">
        <v>0</v>
      </c>
      <c r="D50" s="12">
        <v>1750235</v>
      </c>
      <c r="E50" s="13">
        <f t="shared" si="3"/>
        <v>1750235</v>
      </c>
      <c r="F50" s="11">
        <v>1750235</v>
      </c>
      <c r="G50" s="11">
        <v>307035</v>
      </c>
      <c r="H50" s="14">
        <f t="shared" si="4"/>
        <v>0</v>
      </c>
    </row>
    <row r="51" spans="2:8" x14ac:dyDescent="0.2">
      <c r="B51" s="6" t="s">
        <v>55</v>
      </c>
      <c r="C51" s="11">
        <v>14000000.039999999</v>
      </c>
      <c r="D51" s="12">
        <v>6630680.96</v>
      </c>
      <c r="E51" s="13">
        <f t="shared" si="3"/>
        <v>20630681</v>
      </c>
      <c r="F51" s="11">
        <v>20630680.920000002</v>
      </c>
      <c r="G51" s="11">
        <v>20630680.920000002</v>
      </c>
      <c r="H51" s="14">
        <f t="shared" si="4"/>
        <v>7.9999998211860657E-2</v>
      </c>
    </row>
    <row r="52" spans="2:8" x14ac:dyDescent="0.2">
      <c r="B52" s="6" t="s">
        <v>56</v>
      </c>
      <c r="C52" s="11">
        <v>0</v>
      </c>
      <c r="D52" s="12">
        <v>0</v>
      </c>
      <c r="E52" s="13">
        <f t="shared" si="3"/>
        <v>0</v>
      </c>
      <c r="F52" s="11">
        <v>0</v>
      </c>
      <c r="G52" s="11">
        <v>0</v>
      </c>
      <c r="H52" s="14">
        <f t="shared" si="4"/>
        <v>0</v>
      </c>
    </row>
    <row r="53" spans="2:8" x14ac:dyDescent="0.2">
      <c r="B53" s="6" t="s">
        <v>57</v>
      </c>
      <c r="C53" s="11">
        <v>39499999.799999997</v>
      </c>
      <c r="D53" s="12">
        <v>11023037.01</v>
      </c>
      <c r="E53" s="13">
        <f t="shared" si="3"/>
        <v>50523036.809999995</v>
      </c>
      <c r="F53" s="11">
        <v>50523036.729999997</v>
      </c>
      <c r="G53" s="11">
        <v>48244881.469999999</v>
      </c>
      <c r="H53" s="14">
        <f t="shared" si="4"/>
        <v>7.9999998211860657E-2</v>
      </c>
    </row>
    <row r="54" spans="2:8" x14ac:dyDescent="0.2">
      <c r="B54" s="6" t="s">
        <v>58</v>
      </c>
      <c r="C54" s="11">
        <v>0</v>
      </c>
      <c r="D54" s="12">
        <v>0</v>
      </c>
      <c r="E54" s="13">
        <f t="shared" si="3"/>
        <v>0</v>
      </c>
      <c r="F54" s="11">
        <v>0</v>
      </c>
      <c r="G54" s="11">
        <v>0</v>
      </c>
      <c r="H54" s="14">
        <f t="shared" si="4"/>
        <v>0</v>
      </c>
    </row>
    <row r="55" spans="2:8" x14ac:dyDescent="0.2">
      <c r="B55" s="6" t="s">
        <v>59</v>
      </c>
      <c r="C55" s="11">
        <v>0</v>
      </c>
      <c r="D55" s="12">
        <v>100000</v>
      </c>
      <c r="E55" s="13">
        <f t="shared" si="3"/>
        <v>100000</v>
      </c>
      <c r="F55" s="11">
        <v>100000</v>
      </c>
      <c r="G55" s="11">
        <v>100000</v>
      </c>
      <c r="H55" s="14">
        <f t="shared" si="4"/>
        <v>0</v>
      </c>
    </row>
    <row r="56" spans="2:8" x14ac:dyDescent="0.2">
      <c r="B56" s="6" t="s">
        <v>60</v>
      </c>
      <c r="C56" s="11">
        <v>2000000.16</v>
      </c>
      <c r="D56" s="12">
        <v>63611.48</v>
      </c>
      <c r="E56" s="13">
        <f t="shared" si="3"/>
        <v>2063611.64</v>
      </c>
      <c r="F56" s="11">
        <v>2063611.64</v>
      </c>
      <c r="G56" s="11">
        <v>212451.64</v>
      </c>
      <c r="H56" s="14">
        <f t="shared" si="4"/>
        <v>0</v>
      </c>
    </row>
    <row r="57" spans="2:8" ht="20.100000000000001" customHeight="1" x14ac:dyDescent="0.2">
      <c r="B57" s="3" t="s">
        <v>61</v>
      </c>
      <c r="C57" s="10">
        <f>SUM(C58:C60)</f>
        <v>182098179</v>
      </c>
      <c r="D57" s="10">
        <f>SUM(D58:D60)</f>
        <v>-20207086.75</v>
      </c>
      <c r="E57" s="10">
        <f t="shared" si="3"/>
        <v>161891092.25</v>
      </c>
      <c r="F57" s="10">
        <f>SUM(F58:F60)</f>
        <v>104974359.52000001</v>
      </c>
      <c r="G57" s="10">
        <f>SUM(G58:G60)</f>
        <v>95493506.960000008</v>
      </c>
      <c r="H57" s="10">
        <f t="shared" si="4"/>
        <v>56916732.729999989</v>
      </c>
    </row>
    <row r="58" spans="2:8" x14ac:dyDescent="0.2">
      <c r="B58" s="6" t="s">
        <v>62</v>
      </c>
      <c r="C58" s="11">
        <v>101698179</v>
      </c>
      <c r="D58" s="12">
        <v>-10595334.880000001</v>
      </c>
      <c r="E58" s="13">
        <f t="shared" si="3"/>
        <v>91102844.120000005</v>
      </c>
      <c r="F58" s="11">
        <v>57485682.600000001</v>
      </c>
      <c r="G58" s="11">
        <v>55229062.369999997</v>
      </c>
      <c r="H58" s="14">
        <f t="shared" si="4"/>
        <v>33617161.520000003</v>
      </c>
    </row>
    <row r="59" spans="2:8" x14ac:dyDescent="0.2">
      <c r="B59" s="6" t="s">
        <v>63</v>
      </c>
      <c r="C59" s="11">
        <v>80400000</v>
      </c>
      <c r="D59" s="12">
        <v>-9611751.8699999992</v>
      </c>
      <c r="E59" s="13">
        <f t="shared" si="3"/>
        <v>70788248.129999995</v>
      </c>
      <c r="F59" s="11">
        <v>47488676.920000002</v>
      </c>
      <c r="G59" s="11">
        <v>40264444.590000004</v>
      </c>
      <c r="H59" s="13">
        <f t="shared" si="4"/>
        <v>23299571.209999993</v>
      </c>
    </row>
    <row r="60" spans="2:8" x14ac:dyDescent="0.2">
      <c r="B60" s="6" t="s">
        <v>64</v>
      </c>
      <c r="C60" s="11">
        <v>0</v>
      </c>
      <c r="D60" s="12">
        <v>0</v>
      </c>
      <c r="E60" s="13">
        <f t="shared" si="3"/>
        <v>0</v>
      </c>
      <c r="F60" s="11">
        <v>0</v>
      </c>
      <c r="G60" s="11">
        <v>0</v>
      </c>
      <c r="H60" s="13">
        <f t="shared" si="4"/>
        <v>0</v>
      </c>
    </row>
    <row r="61" spans="2:8" ht="20.100000000000001" customHeight="1" x14ac:dyDescent="0.2">
      <c r="B61" s="4" t="s">
        <v>65</v>
      </c>
      <c r="C61" s="10">
        <f>SUM(C62:C68)</f>
        <v>0</v>
      </c>
      <c r="D61" s="15">
        <f>SUM(D62:D68)</f>
        <v>0</v>
      </c>
      <c r="E61" s="15">
        <f t="shared" si="3"/>
        <v>0</v>
      </c>
      <c r="F61" s="10">
        <f>SUM(F62:F68)</f>
        <v>0</v>
      </c>
      <c r="G61" s="10">
        <f>SUM(G62:G68)</f>
        <v>0</v>
      </c>
      <c r="H61" s="15">
        <f t="shared" si="4"/>
        <v>0</v>
      </c>
    </row>
    <row r="62" spans="2:8" ht="12" customHeight="1" x14ac:dyDescent="0.2">
      <c r="B62" s="6" t="s">
        <v>66</v>
      </c>
      <c r="C62" s="11">
        <v>0</v>
      </c>
      <c r="D62" s="12">
        <v>0</v>
      </c>
      <c r="E62" s="13">
        <f t="shared" si="3"/>
        <v>0</v>
      </c>
      <c r="F62" s="11">
        <v>0</v>
      </c>
      <c r="G62" s="11">
        <v>0</v>
      </c>
      <c r="H62" s="13">
        <f t="shared" si="4"/>
        <v>0</v>
      </c>
    </row>
    <row r="63" spans="2:8" ht="12" customHeight="1" x14ac:dyDescent="0.2">
      <c r="B63" s="6" t="s">
        <v>67</v>
      </c>
      <c r="C63" s="11">
        <v>0</v>
      </c>
      <c r="D63" s="12">
        <v>0</v>
      </c>
      <c r="E63" s="13">
        <f t="shared" si="3"/>
        <v>0</v>
      </c>
      <c r="F63" s="11">
        <v>0</v>
      </c>
      <c r="G63" s="11">
        <v>0</v>
      </c>
      <c r="H63" s="13">
        <f t="shared" si="4"/>
        <v>0</v>
      </c>
    </row>
    <row r="64" spans="2:8" ht="12" customHeight="1" x14ac:dyDescent="0.2">
      <c r="B64" s="6" t="s">
        <v>68</v>
      </c>
      <c r="C64" s="11">
        <v>0</v>
      </c>
      <c r="D64" s="12">
        <v>0</v>
      </c>
      <c r="E64" s="13">
        <f t="shared" si="3"/>
        <v>0</v>
      </c>
      <c r="F64" s="11">
        <v>0</v>
      </c>
      <c r="G64" s="11">
        <v>0</v>
      </c>
      <c r="H64" s="13">
        <f t="shared" si="4"/>
        <v>0</v>
      </c>
    </row>
    <row r="65" spans="2:8" ht="12" customHeight="1" x14ac:dyDescent="0.2">
      <c r="B65" s="6" t="s">
        <v>69</v>
      </c>
      <c r="C65" s="11">
        <v>0</v>
      </c>
      <c r="D65" s="12">
        <v>0</v>
      </c>
      <c r="E65" s="13">
        <f t="shared" si="3"/>
        <v>0</v>
      </c>
      <c r="F65" s="11">
        <v>0</v>
      </c>
      <c r="G65" s="11">
        <v>0</v>
      </c>
      <c r="H65" s="13">
        <f t="shared" si="4"/>
        <v>0</v>
      </c>
    </row>
    <row r="66" spans="2:8" ht="12" customHeight="1" x14ac:dyDescent="0.2">
      <c r="B66" s="6" t="s">
        <v>70</v>
      </c>
      <c r="C66" s="11">
        <v>0</v>
      </c>
      <c r="D66" s="12">
        <v>0</v>
      </c>
      <c r="E66" s="13">
        <f t="shared" si="3"/>
        <v>0</v>
      </c>
      <c r="F66" s="11">
        <v>0</v>
      </c>
      <c r="G66" s="11">
        <v>0</v>
      </c>
      <c r="H66" s="13">
        <f t="shared" si="4"/>
        <v>0</v>
      </c>
    </row>
    <row r="67" spans="2:8" ht="12" customHeight="1" x14ac:dyDescent="0.2">
      <c r="B67" s="6" t="s">
        <v>71</v>
      </c>
      <c r="C67" s="11">
        <v>0</v>
      </c>
      <c r="D67" s="12">
        <v>0</v>
      </c>
      <c r="E67" s="13">
        <f t="shared" si="3"/>
        <v>0</v>
      </c>
      <c r="F67" s="11">
        <v>0</v>
      </c>
      <c r="G67" s="11">
        <v>0</v>
      </c>
      <c r="H67" s="13">
        <f t="shared" si="4"/>
        <v>0</v>
      </c>
    </row>
    <row r="68" spans="2:8" ht="12" customHeight="1" x14ac:dyDescent="0.2">
      <c r="B68" s="6" t="s">
        <v>72</v>
      </c>
      <c r="C68" s="11">
        <v>0</v>
      </c>
      <c r="D68" s="12">
        <v>0</v>
      </c>
      <c r="E68" s="13">
        <f t="shared" si="3"/>
        <v>0</v>
      </c>
      <c r="F68" s="11">
        <v>0</v>
      </c>
      <c r="G68" s="11">
        <v>0</v>
      </c>
      <c r="H68" s="13">
        <f t="shared" si="4"/>
        <v>0</v>
      </c>
    </row>
    <row r="69" spans="2:8" ht="20.100000000000001" customHeight="1" x14ac:dyDescent="0.2">
      <c r="B69" s="4" t="s">
        <v>73</v>
      </c>
      <c r="C69" s="10">
        <f>SUM(C70:C72)</f>
        <v>0</v>
      </c>
      <c r="D69" s="15">
        <f>SUM(D70:D72)</f>
        <v>0</v>
      </c>
      <c r="E69" s="15">
        <f t="shared" si="3"/>
        <v>0</v>
      </c>
      <c r="F69" s="10">
        <f>SUM(F70:F72)</f>
        <v>0</v>
      </c>
      <c r="G69" s="15">
        <f>SUM(G70:G72)</f>
        <v>0</v>
      </c>
      <c r="H69" s="15">
        <f t="shared" si="4"/>
        <v>0</v>
      </c>
    </row>
    <row r="70" spans="2:8" x14ac:dyDescent="0.2">
      <c r="B70" s="8" t="s">
        <v>74</v>
      </c>
      <c r="C70" s="11">
        <v>0</v>
      </c>
      <c r="D70" s="12">
        <v>0</v>
      </c>
      <c r="E70" s="13">
        <f t="shared" si="3"/>
        <v>0</v>
      </c>
      <c r="F70" s="11">
        <v>0</v>
      </c>
      <c r="G70" s="12">
        <v>0</v>
      </c>
      <c r="H70" s="13">
        <f t="shared" si="4"/>
        <v>0</v>
      </c>
    </row>
    <row r="71" spans="2:8" x14ac:dyDescent="0.2">
      <c r="B71" s="8" t="s">
        <v>75</v>
      </c>
      <c r="C71" s="11">
        <v>0</v>
      </c>
      <c r="D71" s="12">
        <v>0</v>
      </c>
      <c r="E71" s="13">
        <f t="shared" si="3"/>
        <v>0</v>
      </c>
      <c r="F71" s="11">
        <v>0</v>
      </c>
      <c r="G71" s="12">
        <v>0</v>
      </c>
      <c r="H71" s="13">
        <f t="shared" si="4"/>
        <v>0</v>
      </c>
    </row>
    <row r="72" spans="2:8" x14ac:dyDescent="0.2">
      <c r="B72" s="8" t="s">
        <v>76</v>
      </c>
      <c r="C72" s="11">
        <v>0</v>
      </c>
      <c r="D72" s="12">
        <v>0</v>
      </c>
      <c r="E72" s="13">
        <f t="shared" si="3"/>
        <v>0</v>
      </c>
      <c r="F72" s="11">
        <v>0</v>
      </c>
      <c r="G72" s="12">
        <v>0</v>
      </c>
      <c r="H72" s="13">
        <f t="shared" si="4"/>
        <v>0</v>
      </c>
    </row>
    <row r="73" spans="2:8" ht="20.100000000000001" customHeight="1" x14ac:dyDescent="0.2">
      <c r="B73" s="3" t="s">
        <v>77</v>
      </c>
      <c r="C73" s="10">
        <f>SUM(C74:C80)</f>
        <v>0</v>
      </c>
      <c r="D73" s="15">
        <f>SUM(D74:D80)</f>
        <v>0</v>
      </c>
      <c r="E73" s="15">
        <f t="shared" si="3"/>
        <v>0</v>
      </c>
      <c r="F73" s="10">
        <f>SUM(F74:F80)</f>
        <v>0</v>
      </c>
      <c r="G73" s="15">
        <f>SUM(G74:G80)</f>
        <v>0</v>
      </c>
      <c r="H73" s="15">
        <f t="shared" ref="H73:H81" si="5">E73-F73</f>
        <v>0</v>
      </c>
    </row>
    <row r="74" spans="2:8" x14ac:dyDescent="0.2">
      <c r="B74" s="6" t="s">
        <v>78</v>
      </c>
      <c r="C74" s="11">
        <v>0</v>
      </c>
      <c r="D74" s="12">
        <v>0</v>
      </c>
      <c r="E74" s="13">
        <f t="shared" si="3"/>
        <v>0</v>
      </c>
      <c r="F74" s="11">
        <v>0</v>
      </c>
      <c r="G74" s="12">
        <v>0</v>
      </c>
      <c r="H74" s="13">
        <f t="shared" si="5"/>
        <v>0</v>
      </c>
    </row>
    <row r="75" spans="2:8" x14ac:dyDescent="0.2">
      <c r="B75" s="6" t="s">
        <v>79</v>
      </c>
      <c r="C75" s="11">
        <v>0</v>
      </c>
      <c r="D75" s="12">
        <v>0</v>
      </c>
      <c r="E75" s="13">
        <f t="shared" si="3"/>
        <v>0</v>
      </c>
      <c r="F75" s="11">
        <v>0</v>
      </c>
      <c r="G75" s="12">
        <v>0</v>
      </c>
      <c r="H75" s="13">
        <f t="shared" si="5"/>
        <v>0</v>
      </c>
    </row>
    <row r="76" spans="2:8" x14ac:dyDescent="0.2">
      <c r="B76" s="6" t="s">
        <v>80</v>
      </c>
      <c r="C76" s="11">
        <v>0</v>
      </c>
      <c r="D76" s="12">
        <v>0</v>
      </c>
      <c r="E76" s="13">
        <f t="shared" si="3"/>
        <v>0</v>
      </c>
      <c r="F76" s="11">
        <v>0</v>
      </c>
      <c r="G76" s="12">
        <v>0</v>
      </c>
      <c r="H76" s="13">
        <f t="shared" si="5"/>
        <v>0</v>
      </c>
    </row>
    <row r="77" spans="2:8" x14ac:dyDescent="0.2">
      <c r="B77" s="6" t="s">
        <v>81</v>
      </c>
      <c r="C77" s="11">
        <v>0</v>
      </c>
      <c r="D77" s="12">
        <v>0</v>
      </c>
      <c r="E77" s="13">
        <f t="shared" si="3"/>
        <v>0</v>
      </c>
      <c r="F77" s="11">
        <v>0</v>
      </c>
      <c r="G77" s="12">
        <v>0</v>
      </c>
      <c r="H77" s="13">
        <f t="shared" si="5"/>
        <v>0</v>
      </c>
    </row>
    <row r="78" spans="2:8" x14ac:dyDescent="0.2">
      <c r="B78" s="6" t="s">
        <v>82</v>
      </c>
      <c r="C78" s="11">
        <v>0</v>
      </c>
      <c r="D78" s="12">
        <v>0</v>
      </c>
      <c r="E78" s="13">
        <f t="shared" si="3"/>
        <v>0</v>
      </c>
      <c r="F78" s="11">
        <v>0</v>
      </c>
      <c r="G78" s="12">
        <v>0</v>
      </c>
      <c r="H78" s="13">
        <f t="shared" si="5"/>
        <v>0</v>
      </c>
    </row>
    <row r="79" spans="2:8" x14ac:dyDescent="0.2">
      <c r="B79" s="6" t="s">
        <v>83</v>
      </c>
      <c r="C79" s="11">
        <v>0</v>
      </c>
      <c r="D79" s="12">
        <v>0</v>
      </c>
      <c r="E79" s="13">
        <f t="shared" si="3"/>
        <v>0</v>
      </c>
      <c r="F79" s="11">
        <v>0</v>
      </c>
      <c r="G79" s="12">
        <v>0</v>
      </c>
      <c r="H79" s="13">
        <f t="shared" si="5"/>
        <v>0</v>
      </c>
    </row>
    <row r="80" spans="2:8" ht="12" customHeight="1" thickBot="1" x14ac:dyDescent="0.25">
      <c r="B80" s="7" t="s">
        <v>84</v>
      </c>
      <c r="C80" s="11">
        <v>0</v>
      </c>
      <c r="D80" s="12">
        <v>0</v>
      </c>
      <c r="E80" s="13">
        <v>0</v>
      </c>
      <c r="F80" s="11">
        <v>0</v>
      </c>
      <c r="G80" s="12">
        <v>0</v>
      </c>
      <c r="H80" s="13">
        <f t="shared" si="5"/>
        <v>0</v>
      </c>
    </row>
    <row r="81" spans="2:8" ht="12.75" thickBot="1" x14ac:dyDescent="0.25">
      <c r="B81" s="5" t="s">
        <v>85</v>
      </c>
      <c r="C81" s="16">
        <f>SUM(C73,C69,C61,C57,C47,C27,C37,C17,C9)</f>
        <v>1549351270</v>
      </c>
      <c r="D81" s="16">
        <f>SUM(D73,D69,D61,D57,D47,D37,D27,D17,D9)</f>
        <v>0</v>
      </c>
      <c r="E81" s="16">
        <f>C81+D81</f>
        <v>1549351270</v>
      </c>
      <c r="F81" s="16">
        <f>SUM(F73,F69,F61,F57,F47,F37,F17,F27,F9)</f>
        <v>1451662518.3800001</v>
      </c>
      <c r="G81" s="16">
        <f>SUM(G73,G69,G61,G57,G47,G37,G27,G17,G9)</f>
        <v>1370781016.8400002</v>
      </c>
      <c r="H81" s="16">
        <f t="shared" si="5"/>
        <v>97688751.619999886</v>
      </c>
    </row>
    <row r="83" spans="2:8" s="9" customFormat="1" x14ac:dyDescent="0.2"/>
    <row r="84" spans="2:8" s="9" customFormat="1" x14ac:dyDescent="0.2"/>
    <row r="85" spans="2:8" s="9" customFormat="1" x14ac:dyDescent="0.2"/>
    <row r="86" spans="2:8" s="9" customFormat="1" x14ac:dyDescent="0.2"/>
    <row r="87" spans="2:8" s="9" customFormat="1" x14ac:dyDescent="0.2"/>
    <row r="88" spans="2:8" s="9" customFormat="1" x14ac:dyDescent="0.2"/>
    <row r="89" spans="2:8" s="9" customFormat="1" x14ac:dyDescent="0.2"/>
    <row r="90" spans="2:8" s="9" customFormat="1" x14ac:dyDescent="0.2"/>
    <row r="91" spans="2:8" s="9" customFormat="1" x14ac:dyDescent="0.2"/>
    <row r="92" spans="2:8" s="9" customFormat="1" x14ac:dyDescent="0.2"/>
    <row r="93" spans="2:8" s="9" customFormat="1" x14ac:dyDescent="0.2"/>
    <row r="94" spans="2:8" s="9" customFormat="1" x14ac:dyDescent="0.2"/>
    <row r="95" spans="2:8" s="9" customFormat="1" x14ac:dyDescent="0.2"/>
    <row r="96" spans="2:8" s="9" customFormat="1" x14ac:dyDescent="0.2"/>
    <row r="97" s="9" customFormat="1" x14ac:dyDescent="0.2"/>
    <row r="98" s="9" customFormat="1" x14ac:dyDescent="0.2"/>
    <row r="99" s="9" customFormat="1" x14ac:dyDescent="0.2"/>
    <row r="100" s="9" customFormat="1" x14ac:dyDescent="0.2"/>
    <row r="101" s="9" customFormat="1" x14ac:dyDescent="0.2"/>
    <row r="102" s="9" customFormat="1" x14ac:dyDescent="0.2"/>
    <row r="103" s="9" customFormat="1" x14ac:dyDescent="0.2"/>
    <row r="104" s="9" customFormat="1" x14ac:dyDescent="0.2"/>
    <row r="105" s="9" customFormat="1" x14ac:dyDescent="0.2"/>
    <row r="106" s="9" customFormat="1" x14ac:dyDescent="0.2"/>
    <row r="107" s="9" customFormat="1" x14ac:dyDescent="0.2"/>
    <row r="108" s="9" customFormat="1" x14ac:dyDescent="0.2"/>
    <row r="109" s="9" customFormat="1" x14ac:dyDescent="0.2"/>
    <row r="110" s="9" customFormat="1" x14ac:dyDescent="0.2"/>
    <row r="111" s="9" customFormat="1" x14ac:dyDescent="0.2"/>
    <row r="112" s="9" customFormat="1" x14ac:dyDescent="0.2"/>
    <row r="113" s="9" customFormat="1" x14ac:dyDescent="0.2"/>
    <row r="114" s="9" customFormat="1" x14ac:dyDescent="0.2"/>
    <row r="115" s="9" customFormat="1" x14ac:dyDescent="0.2"/>
    <row r="116" s="9" customFormat="1" x14ac:dyDescent="0.2"/>
    <row r="117" s="9" customFormat="1" x14ac:dyDescent="0.2"/>
    <row r="118" s="9" customFormat="1" x14ac:dyDescent="0.2"/>
    <row r="119" s="9" customFormat="1" x14ac:dyDescent="0.2"/>
    <row r="120" s="9" customFormat="1" x14ac:dyDescent="0.2"/>
    <row r="121" s="9" customFormat="1" x14ac:dyDescent="0.2"/>
    <row r="122" s="9" customFormat="1" x14ac:dyDescent="0.2"/>
    <row r="123" s="9" customFormat="1" x14ac:dyDescent="0.2"/>
    <row r="124" s="9" customFormat="1" x14ac:dyDescent="0.2"/>
    <row r="125" s="9" customFormat="1" x14ac:dyDescent="0.2"/>
    <row r="126" s="9" customFormat="1" x14ac:dyDescent="0.2"/>
    <row r="127" s="9" customFormat="1" x14ac:dyDescent="0.2"/>
    <row r="128" s="9" customFormat="1" x14ac:dyDescent="0.2"/>
    <row r="129" s="9" customFormat="1" x14ac:dyDescent="0.2"/>
    <row r="130" s="9" customFormat="1" x14ac:dyDescent="0.2"/>
    <row r="131" s="9" customFormat="1" x14ac:dyDescent="0.2"/>
    <row r="132" s="9" customFormat="1" x14ac:dyDescent="0.2"/>
    <row r="133" s="9" customFormat="1" x14ac:dyDescent="0.2"/>
    <row r="134" s="9" customFormat="1" x14ac:dyDescent="0.2"/>
    <row r="135" s="9" customFormat="1" x14ac:dyDescent="0.2"/>
    <row r="136" s="9" customFormat="1" x14ac:dyDescent="0.2"/>
    <row r="137" s="9" customFormat="1" x14ac:dyDescent="0.2"/>
    <row r="138" s="9" customFormat="1" x14ac:dyDescent="0.2"/>
    <row r="139" s="9" customFormat="1" x14ac:dyDescent="0.2"/>
    <row r="140" s="9" customFormat="1" x14ac:dyDescent="0.2"/>
    <row r="141" s="9" customFormat="1" x14ac:dyDescent="0.2"/>
    <row r="142" s="9" customFormat="1" x14ac:dyDescent="0.2"/>
    <row r="143" s="9" customFormat="1" x14ac:dyDescent="0.2"/>
    <row r="144" s="9" customFormat="1" x14ac:dyDescent="0.2"/>
    <row r="145" s="9" customFormat="1" x14ac:dyDescent="0.2"/>
    <row r="146" s="9" customFormat="1" x14ac:dyDescent="0.2"/>
    <row r="147" s="9" customFormat="1" x14ac:dyDescent="0.2"/>
    <row r="148" s="9" customFormat="1" x14ac:dyDescent="0.2"/>
    <row r="149" s="9" customFormat="1" x14ac:dyDescent="0.2"/>
    <row r="150" s="9" customFormat="1" x14ac:dyDescent="0.2"/>
    <row r="151" s="9" customFormat="1" x14ac:dyDescent="0.2"/>
    <row r="152" s="9" customFormat="1" x14ac:dyDescent="0.2"/>
    <row r="153" s="9" customFormat="1" x14ac:dyDescent="0.2"/>
    <row r="154" s="9" customFormat="1" x14ac:dyDescent="0.2"/>
    <row r="155" s="9" customFormat="1" x14ac:dyDescent="0.2"/>
    <row r="156" s="9" customFormat="1" x14ac:dyDescent="0.2"/>
    <row r="157" s="9" customFormat="1" x14ac:dyDescent="0.2"/>
    <row r="158" s="9" customFormat="1" x14ac:dyDescent="0.2"/>
    <row r="159" s="9" customFormat="1" x14ac:dyDescent="0.2"/>
    <row r="160" s="9" customFormat="1" x14ac:dyDescent="0.2"/>
    <row r="161" s="9" customFormat="1" x14ac:dyDescent="0.2"/>
    <row r="162" s="9" customFormat="1" x14ac:dyDescent="0.2"/>
    <row r="163" s="9" customFormat="1" x14ac:dyDescent="0.2"/>
    <row r="164" s="9" customFormat="1" x14ac:dyDescent="0.2"/>
    <row r="165" s="9" customFormat="1" x14ac:dyDescent="0.2"/>
    <row r="166" s="9" customFormat="1" x14ac:dyDescent="0.2"/>
    <row r="167" s="9" customFormat="1" x14ac:dyDescent="0.2"/>
    <row r="168" s="9" customFormat="1" x14ac:dyDescent="0.2"/>
    <row r="169" s="9" customFormat="1" x14ac:dyDescent="0.2"/>
    <row r="170" s="9" customFormat="1" x14ac:dyDescent="0.2"/>
    <row r="171" s="9" customFormat="1" x14ac:dyDescent="0.2"/>
    <row r="172" s="9" customFormat="1" x14ac:dyDescent="0.2"/>
    <row r="173" s="9" customFormat="1" x14ac:dyDescent="0.2"/>
    <row r="174" s="9" customFormat="1" x14ac:dyDescent="0.2"/>
    <row r="175" s="9" customFormat="1" x14ac:dyDescent="0.2"/>
    <row r="17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53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EAEPE_COG</vt:lpstr>
      <vt:lpstr>EAEPE_COG!Área_de_impresión</vt:lpstr>
      <vt:lpstr>EAEPE_COG!Títulos_a_imprimir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Ruben Gerardo Martinez Z</cp:lastModifiedBy>
  <cp:lastPrinted>2023-02-06T20:22:15Z</cp:lastPrinted>
  <dcterms:created xsi:type="dcterms:W3CDTF">2019-12-04T16:22:52Z</dcterms:created>
  <dcterms:modified xsi:type="dcterms:W3CDTF">2023-02-06T20:27:33Z</dcterms:modified>
</cp:coreProperties>
</file>